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onsolidatedtomoka.sharepoint.com/P Drive/Accounting/2023/Q4 2023/TAX - Tax and REIT Compliance/1099 Info/NAREIT/"/>
    </mc:Choice>
  </mc:AlternateContent>
  <xr:revisionPtr revIDLastSave="9" documentId="8_{DB607D36-5E70-4D61-9DEF-3301758868D6}" xr6:coauthVersionLast="47" xr6:coauthVersionMax="47" xr10:uidLastSave="{6B5F0DF8-CB2A-4B40-8FF6-672E40CB9571}"/>
  <bookViews>
    <workbookView xWindow="45" yWindow="16200" windowWidth="19200" windowHeight="1560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V18" i="1"/>
  <c r="V19" i="1"/>
  <c r="V16" i="1"/>
  <c r="N17" i="1"/>
  <c r="N18" i="1"/>
  <c r="N19" i="1"/>
  <c r="N16" i="1"/>
  <c r="H19" i="1"/>
  <c r="H18" i="1"/>
  <c r="H17" i="1"/>
  <c r="H16" i="1"/>
  <c r="Q16" i="1" l="1"/>
  <c r="AG16" i="1" l="1"/>
  <c r="Z16" i="1"/>
  <c r="Q19" i="1"/>
  <c r="AG19" i="1" s="1"/>
  <c r="Q17" i="1"/>
  <c r="AG17" i="1" s="1"/>
  <c r="Q18" i="1"/>
  <c r="AG18" i="1" s="1"/>
  <c r="Z18" i="1"/>
  <c r="M18" i="1" s="1"/>
  <c r="Z19" i="1"/>
  <c r="M19" i="1" s="1"/>
  <c r="Z17" i="1"/>
  <c r="M17" i="1" s="1"/>
</calcChain>
</file>

<file path=xl/sharedStrings.xml><?xml version="1.0" encoding="utf-8"?>
<sst xmlns="http://schemas.openxmlformats.org/spreadsheetml/2006/main" count="80" uniqueCount="70">
  <si>
    <t>REIT Name:</t>
  </si>
  <si>
    <t>Alpine Income Property Trust, Inc.</t>
  </si>
  <si>
    <t>Notes/Supplemental Information:</t>
  </si>
  <si>
    <t xml:space="preserve">Include additional information here.
</t>
  </si>
  <si>
    <t>Tax Year:</t>
  </si>
  <si>
    <t>Report Date:</t>
  </si>
  <si>
    <t>TARGET DELIVERY DATE: JANUARY 16, 2024</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</si>
  <si>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</si>
  <si>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Please Skip Rows Between Entries (no requirement to list in CUSIP order)</t>
  </si>
  <si>
    <t>Security Description</t>
  </si>
  <si>
    <t>CUSIP</t>
  </si>
  <si>
    <t>Ticker Symbol</t>
  </si>
  <si>
    <t>Estimated (E)</t>
  </si>
  <si>
    <t>Reclass (R)</t>
  </si>
  <si>
    <t>Corrected (C)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</si>
  <si>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</si>
  <si>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</si>
  <si>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</si>
  <si>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</si>
  <si>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</si>
  <si>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</si>
  <si>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</si>
  <si>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</si>
  <si>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</si>
  <si>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</si>
  <si>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</si>
  <si>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</si>
  <si>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</si>
  <si>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</si>
  <si>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7</t>
  </si>
  <si>
    <t>Box 9</t>
  </si>
  <si>
    <t>Box 10</t>
  </si>
  <si>
    <t>Exempt Interest Dividends</t>
  </si>
  <si>
    <t>Percentage of AMT in Column 30</t>
  </si>
  <si>
    <t>CUSIP Number Change (M) or (Y)</t>
  </si>
  <si>
    <t>Form 1099 Box 5 Breakdown</t>
  </si>
  <si>
    <t>Box 5 Total</t>
  </si>
  <si>
    <t>Form 1099 Box 2e Breakdown</t>
  </si>
  <si>
    <t>Box 2e</t>
  </si>
  <si>
    <t>Box 2f</t>
  </si>
  <si>
    <t>2022 (Prior Year)</t>
  </si>
  <si>
    <t>2024 (Next Year)</t>
  </si>
  <si>
    <t>2023 (Current Year) (14+15+22+26+28)</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</si>
  <si>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</si>
  <si>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</si>
  <si>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</si>
  <si>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</si>
  <si>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</si>
  <si>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</si>
  <si>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</si>
  <si>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</si>
  <si>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</si>
  <si>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</si>
  <si>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</si>
  <si>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</si>
  <si>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</si>
  <si>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Cash Liquidation Distr</t>
  </si>
  <si>
    <t>Noncash Liquidation Distr</t>
  </si>
  <si>
    <t>Section 199A Dividends</t>
  </si>
  <si>
    <t>Section 199A Short-Term Gains</t>
  </si>
  <si>
    <t>Section 199A Foreign Tax Paid</t>
  </si>
  <si>
    <t>Total Section 199A Dividends* (33+34+35)</t>
  </si>
  <si>
    <t>Section 897 Income Dividends</t>
  </si>
  <si>
    <t>Section 897 Short Term Gains</t>
  </si>
  <si>
    <t>Section 897 Foreign Tax Paid</t>
  </si>
  <si>
    <t>Section 897 Ordinary Dividends (37+38+39)</t>
  </si>
  <si>
    <t>Section 897 Capital Gain</t>
  </si>
  <si>
    <t>Alpine Income Property Trust Common</t>
  </si>
  <si>
    <t>02083X 103</t>
  </si>
  <si>
    <t>PINE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</si>
</sst>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_);_(&quot;$&quot;* \(#,##0.0000\);_(&quot;$&quot;* &quot;-&quot;??_);_(@_)"/>
    <numFmt numFmtId="165" formatCode="\$#,##0.0000"/>
  </numFmts>
  <fonts count="11" x14ac:knownFonts="1">
    <font>
      <sz val="11"/>
      <color indexed="8"/>
      <name val="Calibri"/>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11"/>
      <color indexed="8"/>
      <name val="Calibri"/>
    </font>
    <font>
      <sz val="9"/>
      <color indexed="8"/>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4" fontId="8" fillId="0" borderId="0" applyFont="0" applyFill="0" applyBorder="0" applyAlignment="0" applyProtection="0"/>
  </cellStyleXfs>
  <cellXfs count="40">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6" fillId="2" borderId="0" xfId="0" applyFont="1" applyFill="1" applyProtection="1"/>
    <xf numFmtId="0" fontId="6" fillId="0" borderId="0" xfId="0" applyFont="1" applyFill="1" applyProtection="1"/>
    <xf numFmtId="14" fontId="9" fillId="0" borderId="0" xfId="0" applyNumberFormat="1" applyFont="1" applyAlignment="1">
      <alignment horizontal="center"/>
    </xf>
    <xf numFmtId="14" fontId="9" fillId="0" borderId="0" xfId="0" applyNumberFormat="1" applyFont="1" applyFill="1" applyAlignment="1">
      <alignment horizontal="center"/>
    </xf>
    <xf numFmtId="164" fontId="9" fillId="0" borderId="0" xfId="1" applyNumberFormat="1" applyFont="1"/>
    <xf numFmtId="165" fontId="10" fillId="0" borderId="0" xfId="0" applyNumberFormat="1" applyFont="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6" fillId="2" borderId="0" xfId="0" applyFont="1" applyFill="1" applyProtection="1"/>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G26" sqref="G26"/>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3" t="s">
        <v>1</v>
      </c>
      <c r="C2" s="24"/>
      <c r="D2" s="24"/>
      <c r="E2" s="1"/>
      <c r="F2" s="1"/>
      <c r="G2" s="1"/>
      <c r="H2" s="2" t="s">
        <v>2</v>
      </c>
      <c r="I2" s="20" t="s">
        <v>3</v>
      </c>
      <c r="J2" s="21"/>
      <c r="K2" s="21"/>
      <c r="L2" s="21"/>
      <c r="M2" s="21"/>
      <c r="N2" s="2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4</v>
      </c>
      <c r="B3" s="25">
        <v>2023</v>
      </c>
      <c r="C3" s="26"/>
      <c r="D3" s="26"/>
      <c r="E3" s="1"/>
      <c r="F3" s="1"/>
      <c r="G3" s="1"/>
      <c r="H3" s="1"/>
      <c r="I3" s="21"/>
      <c r="J3" s="21"/>
      <c r="K3" s="21"/>
      <c r="L3" s="21"/>
      <c r="M3" s="21"/>
      <c r="N3" s="2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5</v>
      </c>
      <c r="B4" s="27">
        <v>45317</v>
      </c>
      <c r="C4" s="26"/>
      <c r="D4" s="26"/>
      <c r="E4" s="1"/>
      <c r="F4" s="1"/>
      <c r="G4" s="1"/>
      <c r="H4" s="1"/>
      <c r="I4" s="21"/>
      <c r="J4" s="21"/>
      <c r="K4" s="21"/>
      <c r="L4" s="21"/>
      <c r="M4" s="21"/>
      <c r="N4" s="2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2" t="s">
        <v>7</v>
      </c>
      <c r="B6" s="22"/>
      <c r="C6" s="22"/>
      <c r="D6" s="22"/>
      <c r="E6" s="22"/>
      <c r="F6" s="22"/>
      <c r="G6" s="22"/>
      <c r="H6" s="22"/>
      <c r="I6" s="22"/>
      <c r="J6" s="22"/>
      <c r="K6" s="22"/>
      <c r="L6" s="22"/>
      <c r="M6" s="22"/>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2"/>
      <c r="B7" s="22"/>
      <c r="C7" s="22"/>
      <c r="D7" s="22"/>
      <c r="E7" s="22"/>
      <c r="F7" s="22"/>
      <c r="G7" s="22"/>
      <c r="H7" s="22"/>
      <c r="I7" s="22"/>
      <c r="J7" s="22"/>
      <c r="K7" s="22"/>
      <c r="L7" s="22"/>
      <c r="M7" s="22"/>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0" t="s">
        <v>9</v>
      </c>
      <c r="B10" s="28" t="s">
        <v>10</v>
      </c>
      <c r="C10" s="28" t="s">
        <v>11</v>
      </c>
      <c r="D10" s="32" t="s">
        <v>12</v>
      </c>
      <c r="E10" s="32" t="s">
        <v>13</v>
      </c>
      <c r="F10" s="32" t="s">
        <v>14</v>
      </c>
      <c r="G10" s="28" t="s">
        <v>15</v>
      </c>
      <c r="H10" s="28" t="s">
        <v>16</v>
      </c>
      <c r="I10" s="28" t="s">
        <v>17</v>
      </c>
      <c r="J10" s="28" t="s">
        <v>18</v>
      </c>
      <c r="K10" s="28" t="s">
        <v>19</v>
      </c>
      <c r="L10" s="28"/>
      <c r="M10" s="28"/>
      <c r="N10" s="28" t="s">
        <v>20</v>
      </c>
      <c r="O10" s="28"/>
      <c r="P10" s="28"/>
      <c r="Q10" s="4" t="s">
        <v>21</v>
      </c>
      <c r="R10" s="28" t="s">
        <v>22</v>
      </c>
      <c r="S10" s="28"/>
      <c r="T10" s="28"/>
      <c r="U10" s="4" t="s">
        <v>23</v>
      </c>
      <c r="V10" s="4" t="s">
        <v>24</v>
      </c>
      <c r="W10" s="4" t="s">
        <v>25</v>
      </c>
      <c r="X10" s="4" t="s">
        <v>26</v>
      </c>
      <c r="Y10" s="4" t="s">
        <v>27</v>
      </c>
      <c r="Z10" s="4" t="s">
        <v>28</v>
      </c>
      <c r="AA10" s="4" t="s">
        <v>29</v>
      </c>
      <c r="AB10" s="4" t="s">
        <v>30</v>
      </c>
      <c r="AC10" s="4" t="s">
        <v>31</v>
      </c>
      <c r="AD10" s="28" t="s">
        <v>32</v>
      </c>
      <c r="AE10" s="28" t="s">
        <v>33</v>
      </c>
      <c r="AF10" s="32" t="s">
        <v>34</v>
      </c>
      <c r="AG10" s="28" t="s">
        <v>35</v>
      </c>
      <c r="AH10" s="28"/>
      <c r="AI10" s="28"/>
      <c r="AJ10" s="7" t="s">
        <v>36</v>
      </c>
      <c r="AK10" s="35" t="s">
        <v>37</v>
      </c>
      <c r="AL10" s="36"/>
      <c r="AM10" s="37"/>
      <c r="AN10" s="11" t="s">
        <v>38</v>
      </c>
      <c r="AO10" s="12" t="s">
        <v>39</v>
      </c>
    </row>
    <row r="11" spans="1:41" ht="33.75" x14ac:dyDescent="0.25">
      <c r="A11" s="31"/>
      <c r="B11" s="29"/>
      <c r="C11" s="29"/>
      <c r="D11" s="29"/>
      <c r="E11" s="29"/>
      <c r="F11" s="29"/>
      <c r="G11" s="29"/>
      <c r="H11" s="29"/>
      <c r="I11" s="29"/>
      <c r="J11" s="29"/>
      <c r="K11" s="8" t="s">
        <v>40</v>
      </c>
      <c r="L11" s="8" t="s">
        <v>41</v>
      </c>
      <c r="M11" s="8" t="s">
        <v>42</v>
      </c>
      <c r="N11" s="9" t="s">
        <v>43</v>
      </c>
      <c r="O11" s="9" t="s">
        <v>44</v>
      </c>
      <c r="P11" s="9" t="s">
        <v>45</v>
      </c>
      <c r="Q11" s="8" t="s">
        <v>46</v>
      </c>
      <c r="R11" s="9" t="s">
        <v>47</v>
      </c>
      <c r="S11" s="9" t="s">
        <v>48</v>
      </c>
      <c r="T11" s="9" t="s">
        <v>49</v>
      </c>
      <c r="U11" s="8" t="s">
        <v>50</v>
      </c>
      <c r="V11" s="9" t="s">
        <v>51</v>
      </c>
      <c r="W11" s="9" t="s">
        <v>52</v>
      </c>
      <c r="X11" s="9" t="s">
        <v>53</v>
      </c>
      <c r="Y11" s="8" t="s">
        <v>54</v>
      </c>
      <c r="Z11" s="9" t="s">
        <v>55</v>
      </c>
      <c r="AA11" s="9" t="s">
        <v>45</v>
      </c>
      <c r="AB11" s="9" t="s">
        <v>56</v>
      </c>
      <c r="AC11" s="9" t="s">
        <v>57</v>
      </c>
      <c r="AD11" s="38"/>
      <c r="AE11" s="38"/>
      <c r="AF11" s="38"/>
      <c r="AG11" s="9" t="s">
        <v>58</v>
      </c>
      <c r="AH11" s="9" t="s">
        <v>59</v>
      </c>
      <c r="AI11" s="9" t="s">
        <v>60</v>
      </c>
      <c r="AJ11" s="10" t="s">
        <v>61</v>
      </c>
      <c r="AK11" s="10" t="s">
        <v>62</v>
      </c>
      <c r="AL11" s="10" t="s">
        <v>63</v>
      </c>
      <c r="AM11" s="10" t="s">
        <v>64</v>
      </c>
      <c r="AN11" s="10" t="s">
        <v>65</v>
      </c>
      <c r="AO11" s="10" t="s">
        <v>66</v>
      </c>
    </row>
    <row r="12" spans="1:41" x14ac:dyDescent="0.2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row>
    <row r="14" spans="1:41" x14ac:dyDescent="0.2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x14ac:dyDescent="0.2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row>
    <row r="16" spans="1:41" x14ac:dyDescent="0.25">
      <c r="A16" s="15" t="s">
        <v>67</v>
      </c>
      <c r="B16" s="15" t="s">
        <v>68</v>
      </c>
      <c r="C16" s="15" t="s">
        <v>69</v>
      </c>
      <c r="G16" s="16">
        <v>44994</v>
      </c>
      <c r="H16" s="17">
        <f>G16-1</f>
        <v>44993</v>
      </c>
      <c r="I16" s="16">
        <v>45016</v>
      </c>
      <c r="J16" s="18">
        <v>0.27500000000000002</v>
      </c>
      <c r="K16" s="19">
        <v>0</v>
      </c>
      <c r="L16" s="19">
        <v>0</v>
      </c>
      <c r="M16" s="19">
        <v>0.27500000000000002</v>
      </c>
      <c r="N16" s="19">
        <f>+J16*0.791371205012306</f>
        <v>0.21762708137838416</v>
      </c>
      <c r="P16" s="14"/>
      <c r="Q16" s="19">
        <f>+N16+O16</f>
        <v>0.21762708137838416</v>
      </c>
      <c r="S16" s="14"/>
      <c r="T16" s="14"/>
      <c r="V16" s="19">
        <f>+J16*0.112800860933819</f>
        <v>3.1020236756800226E-2</v>
      </c>
      <c r="X16" s="14"/>
      <c r="Z16" s="19">
        <f>J16-Q16-V16</f>
        <v>2.6352681864815639E-2</v>
      </c>
      <c r="AA16" s="14"/>
      <c r="AD16" s="14"/>
      <c r="AE16" s="14"/>
      <c r="AG16" s="19">
        <f>Q16</f>
        <v>0.21762708137838416</v>
      </c>
      <c r="AH16" s="14"/>
      <c r="AI16" s="14"/>
      <c r="AM16" s="14"/>
    </row>
    <row r="17" spans="1:39" x14ac:dyDescent="0.25">
      <c r="A17" s="15" t="s">
        <v>67</v>
      </c>
      <c r="B17" s="15" t="s">
        <v>68</v>
      </c>
      <c r="C17" s="15" t="s">
        <v>69</v>
      </c>
      <c r="G17" s="16">
        <v>45085</v>
      </c>
      <c r="H17" s="17">
        <f t="shared" ref="H17:H19" si="0">G17-1</f>
        <v>45084</v>
      </c>
      <c r="I17" s="16">
        <v>45107</v>
      </c>
      <c r="J17" s="18">
        <v>0.27500000000000002</v>
      </c>
      <c r="K17" s="19">
        <v>0</v>
      </c>
      <c r="L17" s="19">
        <v>0</v>
      </c>
      <c r="M17" s="19">
        <f t="shared" ref="M17:M19" si="1">+N17+O17+V17+Z17+AB17</f>
        <v>0.27500000000000002</v>
      </c>
      <c r="N17" s="19">
        <f t="shared" ref="N17:N19" si="2">+J17*0.791371205012306</f>
        <v>0.21762708137838416</v>
      </c>
      <c r="P17" s="14"/>
      <c r="Q17" s="19">
        <f t="shared" ref="Q17:Q19" si="3">+N17+O17</f>
        <v>0.21762708137838416</v>
      </c>
      <c r="S17" s="14"/>
      <c r="T17" s="14"/>
      <c r="V17" s="19">
        <f t="shared" ref="V17:V19" si="4">+J17*0.112800860933819</f>
        <v>3.1020236756800226E-2</v>
      </c>
      <c r="X17" s="14"/>
      <c r="Z17" s="19">
        <f t="shared" ref="Z17:Z19" si="5">J17-Q17-V17</f>
        <v>2.6352681864815639E-2</v>
      </c>
      <c r="AA17" s="14"/>
      <c r="AD17" s="14"/>
      <c r="AE17" s="14"/>
      <c r="AG17" s="19">
        <f t="shared" ref="AG17:AG19" si="6">Q17</f>
        <v>0.21762708137838416</v>
      </c>
      <c r="AH17" s="14"/>
      <c r="AI17" s="14"/>
      <c r="AM17" s="14"/>
    </row>
    <row r="18" spans="1:39" x14ac:dyDescent="0.25">
      <c r="A18" s="15" t="s">
        <v>67</v>
      </c>
      <c r="B18" s="15" t="s">
        <v>68</v>
      </c>
      <c r="C18" s="15" t="s">
        <v>69</v>
      </c>
      <c r="G18" s="16">
        <v>45183</v>
      </c>
      <c r="H18" s="17">
        <f t="shared" si="0"/>
        <v>45182</v>
      </c>
      <c r="I18" s="16">
        <v>45198</v>
      </c>
      <c r="J18" s="18">
        <v>0.27500000000000002</v>
      </c>
      <c r="K18" s="19">
        <v>0</v>
      </c>
      <c r="L18" s="19">
        <v>0</v>
      </c>
      <c r="M18" s="19">
        <f t="shared" si="1"/>
        <v>0.27500000000000002</v>
      </c>
      <c r="N18" s="19">
        <f t="shared" si="2"/>
        <v>0.21762708137838416</v>
      </c>
      <c r="P18" s="14"/>
      <c r="Q18" s="19">
        <f t="shared" si="3"/>
        <v>0.21762708137838416</v>
      </c>
      <c r="S18" s="14"/>
      <c r="T18" s="14"/>
      <c r="V18" s="19">
        <f t="shared" si="4"/>
        <v>3.1020236756800226E-2</v>
      </c>
      <c r="X18" s="14"/>
      <c r="Z18" s="19">
        <f t="shared" si="5"/>
        <v>2.6352681864815639E-2</v>
      </c>
      <c r="AA18" s="14"/>
      <c r="AD18" s="14"/>
      <c r="AE18" s="14"/>
      <c r="AG18" s="19">
        <f t="shared" si="6"/>
        <v>0.21762708137838416</v>
      </c>
      <c r="AH18" s="14"/>
      <c r="AI18" s="14"/>
      <c r="AM18" s="14"/>
    </row>
    <row r="19" spans="1:39" x14ac:dyDescent="0.25">
      <c r="A19" s="15" t="s">
        <v>67</v>
      </c>
      <c r="B19" s="15" t="s">
        <v>68</v>
      </c>
      <c r="C19" s="15" t="s">
        <v>69</v>
      </c>
      <c r="G19" s="16">
        <v>45274</v>
      </c>
      <c r="H19" s="17">
        <f t="shared" si="0"/>
        <v>45273</v>
      </c>
      <c r="I19" s="16">
        <v>45289</v>
      </c>
      <c r="J19" s="18">
        <v>0.27500000000000002</v>
      </c>
      <c r="K19" s="19">
        <v>0</v>
      </c>
      <c r="L19" s="19">
        <v>0</v>
      </c>
      <c r="M19" s="19">
        <f t="shared" si="1"/>
        <v>0.27500000000000002</v>
      </c>
      <c r="N19" s="19">
        <f t="shared" si="2"/>
        <v>0.21762708137838416</v>
      </c>
      <c r="P19" s="14"/>
      <c r="Q19" s="19">
        <f t="shared" si="3"/>
        <v>0.21762708137838416</v>
      </c>
      <c r="S19" s="14"/>
      <c r="T19" s="14"/>
      <c r="V19" s="19">
        <f t="shared" si="4"/>
        <v>3.1020236756800226E-2</v>
      </c>
      <c r="X19" s="14"/>
      <c r="Z19" s="19">
        <f t="shared" si="5"/>
        <v>2.6352681864815639E-2</v>
      </c>
      <c r="AA19" s="14"/>
      <c r="AD19" s="14"/>
      <c r="AE19" s="14"/>
      <c r="AG19" s="19">
        <f t="shared" si="6"/>
        <v>0.21762708137838416</v>
      </c>
      <c r="AH19" s="14"/>
      <c r="AI19" s="14"/>
      <c r="AM19" s="14"/>
    </row>
    <row r="20" spans="1:39" x14ac:dyDescent="0.25">
      <c r="P20" s="1"/>
      <c r="S20" s="1"/>
      <c r="T20" s="1"/>
      <c r="X20" s="1"/>
      <c r="AA20" s="1"/>
      <c r="AD20" s="1"/>
      <c r="AE20" s="1"/>
      <c r="AH20" s="1"/>
      <c r="AI20" s="1"/>
      <c r="AM20" s="1"/>
    </row>
    <row r="21" spans="1:39" x14ac:dyDescent="0.25">
      <c r="P21" s="1"/>
      <c r="S21" s="1"/>
      <c r="T21" s="1"/>
      <c r="X21" s="1"/>
      <c r="AA21" s="1"/>
      <c r="AD21" s="1"/>
      <c r="AE21" s="1"/>
      <c r="AH21" s="1"/>
      <c r="AI21" s="1"/>
      <c r="AM21" s="1"/>
    </row>
    <row r="22" spans="1:39" x14ac:dyDescent="0.25">
      <c r="P22" s="1"/>
      <c r="S22" s="1"/>
      <c r="T22" s="1"/>
      <c r="X22" s="1"/>
      <c r="AA22" s="1"/>
      <c r="AD22" s="1"/>
      <c r="AE22" s="1"/>
      <c r="AH22" s="1"/>
      <c r="AI22" s="1"/>
      <c r="AM22" s="1"/>
    </row>
    <row r="23" spans="1:39" x14ac:dyDescent="0.25">
      <c r="P23" s="1"/>
      <c r="S23" s="1"/>
      <c r="T23" s="1"/>
      <c r="X23" s="1"/>
      <c r="AA23" s="1"/>
      <c r="AD23" s="1"/>
      <c r="AE23" s="1"/>
      <c r="AH23" s="1"/>
      <c r="AI23" s="1"/>
      <c r="AM23" s="1"/>
    </row>
    <row r="24" spans="1:39" x14ac:dyDescent="0.25">
      <c r="P24" s="1"/>
      <c r="S24" s="1"/>
      <c r="T24" s="1"/>
      <c r="X24" s="1"/>
      <c r="AA24" s="1"/>
      <c r="AD24" s="1"/>
      <c r="AE24" s="1"/>
      <c r="AH24" s="1"/>
      <c r="AI24" s="1"/>
      <c r="AM24" s="1"/>
    </row>
    <row r="25" spans="1:39" x14ac:dyDescent="0.25">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C8E5BA8F3694D8E82C2219A4AE578" ma:contentTypeVersion="17" ma:contentTypeDescription="Create a new document." ma:contentTypeScope="" ma:versionID="7218e872c3ffd5623c899e39fd6b278a">
  <xsd:schema xmlns:xsd="http://www.w3.org/2001/XMLSchema" xmlns:xs="http://www.w3.org/2001/XMLSchema" xmlns:p="http://schemas.microsoft.com/office/2006/metadata/properties" xmlns:ns2="9dfe544b-ab55-4aa9-b8aa-9d015f7d9996" xmlns:ns3="702afac8-f8e7-4886-9e7b-2bce4e9ea8ec" targetNamespace="http://schemas.microsoft.com/office/2006/metadata/properties" ma:root="true" ma:fieldsID="2a8ad34c3fb2a290397809f3dabb1ad1" ns2:_="" ns3:_="">
    <xsd:import namespace="9dfe544b-ab55-4aa9-b8aa-9d015f7d9996"/>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544b-ab55-4aa9-b8aa-9d015f7d99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544b-ab55-4aa9-b8aa-9d015f7d9996">
      <Terms xmlns="http://schemas.microsoft.com/office/infopath/2007/PartnerControls"/>
    </lcf76f155ced4ddcb4097134ff3c332f>
    <TaxCatchAll xmlns="702afac8-f8e7-4886-9e7b-2bce4e9ea8ec" xsi:nil="true"/>
  </documentManagement>
</p:properties>
</file>

<file path=customXml/itemProps1.xml><?xml version="1.0" encoding="utf-8"?>
<ds:datastoreItem xmlns:ds="http://schemas.openxmlformats.org/officeDocument/2006/customXml" ds:itemID="{22632250-707A-45B5-B877-179F0D34CACF}">
  <ds:schemaRefs>
    <ds:schemaRef ds:uri="http://schemas.microsoft.com/sharepoint/v3/contenttype/forms"/>
  </ds:schemaRefs>
</ds:datastoreItem>
</file>

<file path=customXml/itemProps2.xml><?xml version="1.0" encoding="utf-8"?>
<ds:datastoreItem xmlns:ds="http://schemas.openxmlformats.org/officeDocument/2006/customXml" ds:itemID="{B12C2C7B-FB4A-4F02-BA3D-4F7217CDC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e544b-ab55-4aa9-b8aa-9d015f7d9996"/>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F33B88-5328-45ED-8D6B-4109FF802E25}">
  <ds:schemaRefs>
    <ds:schemaRef ds:uri="http://schemas.microsoft.com/office/2006/metadata/properties"/>
    <ds:schemaRef ds:uri="http://schemas.microsoft.com/office/infopath/2007/PartnerControls"/>
    <ds:schemaRef ds:uri="9dfe544b-ab55-4aa9-b8aa-9d015f7d9996"/>
    <ds:schemaRef ds:uri="702afac8-f8e7-4886-9e7b-2bce4e9ea8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Adrienne Gourley</cp:lastModifiedBy>
  <cp:revision/>
  <dcterms:created xsi:type="dcterms:W3CDTF">2019-12-26T15:30:23Z</dcterms:created>
  <dcterms:modified xsi:type="dcterms:W3CDTF">2024-01-26T15:51:55Z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0x010100B53C8E5BA8F3694D8E82C2219A4AE578</vt:lpwstr>
  </property>
  <property fmtid="{D5CDD505-2E9C-101B-9397-08002B2CF9AE}" pid="4" name="MediaServiceImageTags">
    <vt:lpwstr/>
  </property>
</Properties>
</file>